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9135"/>
  </bookViews>
  <sheets>
    <sheet name="جدول 01-11 Table" sheetId="1" r:id="rId1"/>
  </sheets>
  <definedNames>
    <definedName name="_xlnm.Print_Area" localSheetId="0">'جدول 01-11 Table'!$A$1:$M$16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M11" i="1" s="1"/>
  <c r="K11" i="1"/>
  <c r="J11" i="1"/>
  <c r="G11" i="1"/>
  <c r="D11" i="1"/>
  <c r="L10" i="1"/>
  <c r="K10" i="1"/>
  <c r="M10" i="1" s="1"/>
  <c r="M9" i="1"/>
  <c r="L9" i="1"/>
  <c r="K9" i="1"/>
</calcChain>
</file>

<file path=xl/sharedStrings.xml><?xml version="1.0" encoding="utf-8"?>
<sst xmlns="http://schemas.openxmlformats.org/spreadsheetml/2006/main" count="29" uniqueCount="20">
  <si>
    <t>حركة الطائرات في مطار دبي الدولي حسب النـوع</t>
  </si>
  <si>
    <t>Aircrafts' Movement at Dubai International Airport by Nature</t>
  </si>
  <si>
    <t>( 2016 - 2014 )</t>
  </si>
  <si>
    <t>جـــدول ( 01 - 11 ) Table</t>
  </si>
  <si>
    <t>البيـــان</t>
  </si>
  <si>
    <t>الرحلات النظامية
 Scheduled Flights</t>
  </si>
  <si>
    <t>الرحلات غير النظامية 
  Non-Scheduled Flights</t>
  </si>
  <si>
    <t>الطائرات العسكرية
  Military Aircrafts</t>
  </si>
  <si>
    <t xml:space="preserve">المجموع  العام 
 Grand Total </t>
  </si>
  <si>
    <t>Title</t>
  </si>
  <si>
    <t>قادمة
Arrived</t>
  </si>
  <si>
    <t xml:space="preserve">مغادرة
 Departed </t>
  </si>
  <si>
    <t>المجموع
Total</t>
  </si>
  <si>
    <t>3,643*</t>
  </si>
  <si>
    <t>3,585*</t>
  </si>
  <si>
    <t>7,228*</t>
  </si>
  <si>
    <t>* انخفاض الرحلات نظرا لإغلاق مدرج المطار لإجراءات الصيانة</t>
  </si>
  <si>
    <t>* The reduction of flights was due to closure of runway for maintenance purposes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</si>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</sst>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4"/>
      <name val="WinSoft Pro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WinSoft Pro"/>
      <family val="2"/>
    </font>
    <font>
      <b/>
      <sz val="11"/>
      <name val="WinSoft Pro"/>
    </font>
    <font>
      <sz val="9"/>
      <name val="WinSoft Pro"/>
      <family val="2"/>
    </font>
    <font>
      <sz val="8"/>
      <name val="WinSoft Pro"/>
      <family val="2"/>
    </font>
    <font>
      <sz val="9"/>
      <name val="GE SS Text Light"/>
      <family val="1"/>
      <charset val="178"/>
    </font>
    <font>
      <sz val="9"/>
      <name val="Myriad Pro"/>
      <family val="2"/>
    </font>
    <font>
      <sz val="11"/>
      <color indexed="8"/>
      <name val="WinSoft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3" borderId="1" xfId="1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3" borderId="5" xfId="1" applyFont="1" applyFill="1" applyBorder="1" applyAlignment="1">
      <alignment horizontal="center" vertical="top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8" fillId="3" borderId="0" xfId="1" applyFont="1" applyFill="1" applyBorder="1" applyAlignment="1">
      <alignment horizontal="center" vertical="center"/>
    </xf>
    <xf numFmtId="3" fontId="13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0" fontId="8" fillId="5" borderId="0" xfId="1" applyFont="1" applyFill="1" applyBorder="1" applyAlignment="1">
      <alignment horizontal="center" vertical="center"/>
    </xf>
    <xf numFmtId="3" fontId="13" fillId="5" borderId="0" xfId="1" applyNumberFormat="1" applyFont="1" applyFill="1" applyBorder="1" applyAlignment="1">
      <alignment horizontal="center" vertical="center"/>
    </xf>
    <xf numFmtId="3" fontId="8" fillId="5" borderId="0" xfId="1" applyNumberFormat="1" applyFont="1" applyFill="1" applyBorder="1" applyAlignment="1">
      <alignment horizontal="center" vertical="center"/>
    </xf>
    <xf numFmtId="3" fontId="14" fillId="5" borderId="0" xfId="1" applyNumberFormat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3" fontId="13" fillId="3" borderId="7" xfId="1" applyNumberFormat="1" applyFont="1" applyFill="1" applyBorder="1" applyAlignment="1">
      <alignment horizontal="center" vertical="center"/>
    </xf>
    <xf numFmtId="3" fontId="8" fillId="3" borderId="7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right" vertical="center" indent="1" readingOrder="2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left" vertical="center" indent="1"/>
    </xf>
    <xf numFmtId="0" fontId="17" fillId="0" borderId="0" xfId="1" applyFont="1" applyAlignment="1">
      <alignment vertical="center"/>
    </xf>
    <xf numFmtId="0" fontId="15" fillId="0" borderId="0" xfId="1" applyFont="1" applyAlignment="1">
      <alignment horizontal="right" vertical="center" indent="1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447675</xdr:colOff>
      <xdr:row>1</xdr:row>
      <xdr:rowOff>219075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00025" y="9525"/>
          <a:ext cx="1828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342900</xdr:colOff>
      <xdr:row>0</xdr:row>
      <xdr:rowOff>66675</xdr:rowOff>
    </xdr:from>
    <xdr:to>
      <xdr:col>12</xdr:col>
      <xdr:colOff>628650</xdr:colOff>
      <xdr:row>2</xdr:row>
      <xdr:rowOff>19050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6800" y="66675"/>
          <a:ext cx="1600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X107"/>
  <sheetViews>
    <sheetView rightToLeft="1" tabSelected="1" view="pageBreakPreview" zoomScaleNormal="75" zoomScaleSheetLayoutView="100" workbookViewId="0">
      <selection activeCell="R8" sqref="R8"/>
    </sheetView>
  </sheetViews>
  <sheetFormatPr defaultColWidth="9" defaultRowHeight="12.75"/>
  <cols>
    <col min="1" max="1" width="10.85546875" style="1" customWidth="1"/>
    <col min="2" max="13" width="9.85546875" style="1" customWidth="1"/>
    <col min="14" max="24" width="9" style="1"/>
    <col min="25" max="16384" width="9" style="2"/>
  </cols>
  <sheetData>
    <row r="1" spans="1:24" ht="39" customHeight="1"/>
    <row r="2" spans="1:24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6" customFormat="1" ht="24.9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8" customFormat="1" ht="2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14" customFormat="1" ht="24.95" customHeight="1">
      <c r="A6" s="9" t="s">
        <v>3</v>
      </c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1"/>
      <c r="Q6" s="11"/>
      <c r="R6" s="11"/>
      <c r="S6" s="11"/>
      <c r="T6" s="13"/>
      <c r="U6" s="13"/>
      <c r="V6" s="13"/>
      <c r="W6" s="13"/>
      <c r="X6" s="13"/>
    </row>
    <row r="7" spans="1:24" s="21" customFormat="1" ht="41.25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8"/>
      <c r="H7" s="16" t="s">
        <v>7</v>
      </c>
      <c r="I7" s="17"/>
      <c r="J7" s="18"/>
      <c r="K7" s="16" t="s">
        <v>8</v>
      </c>
      <c r="L7" s="17"/>
      <c r="M7" s="17"/>
      <c r="N7" s="19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s="25" customFormat="1" ht="42.75" customHeight="1">
      <c r="A8" s="22" t="s">
        <v>9</v>
      </c>
      <c r="B8" s="23" t="s">
        <v>10</v>
      </c>
      <c r="C8" s="23" t="s">
        <v>11</v>
      </c>
      <c r="D8" s="23" t="s">
        <v>12</v>
      </c>
      <c r="E8" s="23" t="s">
        <v>10</v>
      </c>
      <c r="F8" s="23" t="s">
        <v>11</v>
      </c>
      <c r="G8" s="23" t="s">
        <v>12</v>
      </c>
      <c r="H8" s="23" t="s">
        <v>10</v>
      </c>
      <c r="I8" s="23" t="s">
        <v>11</v>
      </c>
      <c r="J8" s="23" t="s">
        <v>12</v>
      </c>
      <c r="K8" s="23" t="s">
        <v>10</v>
      </c>
      <c r="L8" s="23" t="s">
        <v>11</v>
      </c>
      <c r="M8" s="24" t="s">
        <v>12</v>
      </c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s="31" customFormat="1" ht="72" customHeight="1">
      <c r="A9" s="26">
        <v>2014</v>
      </c>
      <c r="B9" s="27">
        <v>173123</v>
      </c>
      <c r="C9" s="27">
        <v>172899</v>
      </c>
      <c r="D9" s="28">
        <v>346022</v>
      </c>
      <c r="E9" s="27" t="s">
        <v>13</v>
      </c>
      <c r="F9" s="27" t="s">
        <v>14</v>
      </c>
      <c r="G9" s="28" t="s">
        <v>15</v>
      </c>
      <c r="H9" s="27">
        <v>2292</v>
      </c>
      <c r="I9" s="27">
        <v>2300</v>
      </c>
      <c r="J9" s="28">
        <v>4592</v>
      </c>
      <c r="K9" s="28">
        <f t="shared" ref="K9:L11" si="0">SUM(B9,E9,H9)</f>
        <v>175415</v>
      </c>
      <c r="L9" s="28">
        <f t="shared" si="0"/>
        <v>175199</v>
      </c>
      <c r="M9" s="28">
        <f>SUM(K9:L9)</f>
        <v>350614</v>
      </c>
      <c r="N9" s="29"/>
      <c r="O9" s="30"/>
      <c r="P9" s="29"/>
      <c r="Q9" s="30"/>
      <c r="R9" s="30"/>
      <c r="S9" s="30"/>
      <c r="T9" s="30"/>
      <c r="U9" s="30"/>
      <c r="V9" s="30"/>
      <c r="W9" s="30"/>
      <c r="X9" s="30"/>
    </row>
    <row r="10" spans="1:24" s="31" customFormat="1" ht="72" customHeight="1">
      <c r="A10" s="32">
        <v>2015</v>
      </c>
      <c r="B10" s="33">
        <v>195620</v>
      </c>
      <c r="C10" s="33">
        <v>195941</v>
      </c>
      <c r="D10" s="34">
        <v>391561</v>
      </c>
      <c r="E10" s="33">
        <v>5359</v>
      </c>
      <c r="F10" s="33">
        <v>4908</v>
      </c>
      <c r="G10" s="34">
        <v>10267</v>
      </c>
      <c r="H10" s="33">
        <v>2761</v>
      </c>
      <c r="I10" s="33">
        <v>2726</v>
      </c>
      <c r="J10" s="34">
        <v>5487</v>
      </c>
      <c r="K10" s="35">
        <f t="shared" si="0"/>
        <v>203740</v>
      </c>
      <c r="L10" s="35">
        <f t="shared" si="0"/>
        <v>203575</v>
      </c>
      <c r="M10" s="35">
        <f>SUM(K10:L10)</f>
        <v>407315</v>
      </c>
      <c r="N10" s="29"/>
      <c r="O10" s="30"/>
      <c r="P10" s="29"/>
      <c r="Q10" s="30"/>
      <c r="R10" s="30"/>
      <c r="S10" s="30"/>
      <c r="T10" s="30"/>
      <c r="U10" s="30"/>
      <c r="V10" s="30"/>
      <c r="W10" s="30"/>
      <c r="X10" s="30"/>
    </row>
    <row r="11" spans="1:24" s="31" customFormat="1" ht="72" customHeight="1">
      <c r="A11" s="36">
        <v>2016</v>
      </c>
      <c r="B11" s="37">
        <v>199527</v>
      </c>
      <c r="C11" s="37">
        <v>201729</v>
      </c>
      <c r="D11" s="38">
        <f>SUM(B11:C11)</f>
        <v>401256</v>
      </c>
      <c r="E11" s="37">
        <v>7849</v>
      </c>
      <c r="F11" s="37">
        <v>5598</v>
      </c>
      <c r="G11" s="38">
        <f>SUM(E11:F11)</f>
        <v>13447</v>
      </c>
      <c r="H11" s="37">
        <v>3090</v>
      </c>
      <c r="I11" s="37">
        <v>3077</v>
      </c>
      <c r="J11" s="38">
        <f>SUM(H11:I11)</f>
        <v>6167</v>
      </c>
      <c r="K11" s="38">
        <f t="shared" si="0"/>
        <v>210466</v>
      </c>
      <c r="L11" s="38">
        <f t="shared" si="0"/>
        <v>210404</v>
      </c>
      <c r="M11" s="38">
        <f>SUM(K11:L11)</f>
        <v>420870</v>
      </c>
      <c r="N11" s="29"/>
      <c r="O11" s="30"/>
      <c r="P11" s="29"/>
      <c r="Q11" s="30"/>
      <c r="R11" s="30"/>
      <c r="S11" s="30"/>
      <c r="T11" s="30"/>
      <c r="U11" s="30"/>
      <c r="V11" s="30"/>
      <c r="W11" s="30"/>
      <c r="X11" s="30"/>
    </row>
    <row r="12" spans="1:24" s="8" customFormat="1" ht="5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43" customFormat="1" ht="17.25" customHeight="1">
      <c r="A13" s="39" t="s">
        <v>16</v>
      </c>
      <c r="B13" s="40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2" t="s">
        <v>17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1:24" s="45" customFormat="1" ht="17.25" customHeight="1">
      <c r="A14" s="44" t="s">
        <v>18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 t="s">
        <v>19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1:24" s="8" customFormat="1" ht="14.25">
      <c r="A15" s="1"/>
      <c r="B15" s="1"/>
      <c r="C15" s="1"/>
      <c r="D15" s="1"/>
      <c r="E15" s="1"/>
      <c r="F15" s="1"/>
      <c r="G15" s="46"/>
      <c r="H15" s="1"/>
      <c r="I15" s="1"/>
      <c r="J15" s="1"/>
      <c r="K15" s="1"/>
      <c r="L15" s="1"/>
      <c r="M15" s="1"/>
      <c r="N15" s="1"/>
      <c r="O15" s="1"/>
      <c r="P15" s="1"/>
      <c r="Q15" s="47"/>
      <c r="R15" s="1"/>
      <c r="S15" s="1"/>
      <c r="T15" s="1"/>
      <c r="U15" s="1"/>
      <c r="V15" s="1"/>
      <c r="W15" s="1"/>
      <c r="X15" s="1"/>
    </row>
    <row r="16" spans="1:24" s="8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8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8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8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</sheetData>
  <mergeCells count="7">
    <mergeCell ref="A2:M2"/>
    <mergeCell ref="A3:M3"/>
    <mergeCell ref="A4:M4"/>
    <mergeCell ref="B7:D7"/>
    <mergeCell ref="E7:G7"/>
    <mergeCell ref="H7:J7"/>
    <mergeCell ref="K7:M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دبي الدولي حسب النـوع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2C1AF66D-50B5-496E-AD76-ED1C7A56933E}"/>
</file>

<file path=customXml/itemProps2.xml><?xml version="1.0" encoding="utf-8"?>
<ds:datastoreItem xmlns:ds="http://schemas.openxmlformats.org/officeDocument/2006/customXml" ds:itemID="{2C655C3B-82F1-491B-B50E-F0D398261AF4}"/>
</file>

<file path=customXml/itemProps3.xml><?xml version="1.0" encoding="utf-8"?>
<ds:datastoreItem xmlns:ds="http://schemas.openxmlformats.org/officeDocument/2006/customXml" ds:itemID="{DD57D273-CC7A-4685-9E13-FBB396DE2987}"/>
</file>

<file path=customXml/itemProps4.xml><?xml version="1.0" encoding="utf-8"?>
<ds:datastoreItem xmlns:ds="http://schemas.openxmlformats.org/officeDocument/2006/customXml" ds:itemID="{BF5678BC-EA01-4109-9B85-89F2B8990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01-11 Table</vt:lpstr>
      <vt:lpstr>'جدول 01-11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Aircrafts Movement at Dubai International Airport by Nature</dc:title>
  <dc:creator>Afaf Kamal Mahmood</dc:creator>
  <cp:lastModifiedBy>Afaf Kamal Mahmood</cp:lastModifiedBy>
  <dcterms:created xsi:type="dcterms:W3CDTF">2017-03-14T08:43:11Z</dcterms:created>
  <dcterms:modified xsi:type="dcterms:W3CDTF">2017-03-14T08:46:09Z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